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95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76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57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38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19"/>
  <c r="J108"/>
  <c r="J119" s="1"/>
  <c r="I108"/>
  <c r="I119" s="1"/>
  <c r="H108"/>
  <c r="H119" s="1"/>
  <c r="G108"/>
  <c r="G119" s="1"/>
  <c r="F108"/>
  <c r="F119" s="1"/>
  <c r="B100"/>
  <c r="A100"/>
  <c r="J99"/>
  <c r="I99"/>
  <c r="H99"/>
  <c r="G99"/>
  <c r="F99"/>
  <c r="B90"/>
  <c r="A90"/>
  <c r="L10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L8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62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43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24"/>
  <c r="J13"/>
  <c r="J24" s="1"/>
  <c r="I13"/>
  <c r="I24" s="1"/>
  <c r="H13"/>
  <c r="H24" s="1"/>
  <c r="G13"/>
  <c r="G24" s="1"/>
  <c r="F13"/>
  <c r="F24" s="1"/>
  <c r="L196" l="1"/>
  <c r="J196"/>
  <c r="I196"/>
  <c r="H196"/>
  <c r="G196"/>
  <c r="F196"/>
</calcChain>
</file>

<file path=xl/sharedStrings.xml><?xml version="1.0" encoding="utf-8"?>
<sst xmlns="http://schemas.openxmlformats.org/spreadsheetml/2006/main" count="237" uniqueCount="75">
  <si>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</si>
  <si>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</si>
  <si>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</si>
  <si>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</si>
  <si>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</si>
  <si>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</si>
  <si>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</si>
  <si>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</si>
  <si>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</si>
  <si>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</si>
  <si>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</si>
  <si>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</si>
  <si>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</si>
  <si>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</si>
  <si>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</si>
  <si>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</si>
  <si>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</si>
  <si>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</si>
  <si>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</si>
  <si>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</si>
  <si>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</si>
  <si>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</si>
  <si>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</si>
  <si>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</si>
  <si>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</si>
  <si>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</si>
  <si>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</si>
  <si>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</si>
  <si>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</si>
  <si>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</si>
  <si>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</si>
  <si>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</si>
  <si>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</si>
  <si>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</si>
  <si>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</si>
  <si>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</si>
  <si>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</si>
  <si>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</si>
  <si>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</si>
  <si>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</si>
  <si>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Староверова И.Н.</t>
  </si>
  <si>
    <t>Чай с лимоном и сахаром</t>
  </si>
  <si>
    <t>54-3гр</t>
  </si>
  <si>
    <t>Фрукт сезонный</t>
  </si>
  <si>
    <t>171/105</t>
  </si>
  <si>
    <t>Какао-напиток на молоке</t>
  </si>
  <si>
    <t>Хлеб из муки пшеничный</t>
  </si>
  <si>
    <t>Омлет</t>
  </si>
  <si>
    <t>Зеленый горошек</t>
  </si>
  <si>
    <t>пром</t>
  </si>
  <si>
    <t>Чай с сахаром</t>
  </si>
  <si>
    <t>54-2гн</t>
  </si>
  <si>
    <t>6704/340</t>
  </si>
  <si>
    <t>Наггетсы запеченые с томатным соусом,изделия макаронные отварные</t>
  </si>
  <si>
    <t>Каша гречневая,фрикадельки по-калинградски</t>
  </si>
  <si>
    <t>Какао с молоком</t>
  </si>
  <si>
    <t>54-21гн</t>
  </si>
  <si>
    <t>Каша овсяная</t>
  </si>
  <si>
    <t>Выпечка</t>
  </si>
  <si>
    <t>Макароны с сыром</t>
  </si>
  <si>
    <t>Кукуруза консервированная,салат из моркови с сахаром</t>
  </si>
  <si>
    <t>54-21з</t>
  </si>
  <si>
    <t>Кофейный напиток злаковый на молоке</t>
  </si>
  <si>
    <t>Запеканка из творога с молоком сгущенным</t>
  </si>
  <si>
    <t>Кондитерское изделие</t>
  </si>
  <si>
    <t>Каша пшенная</t>
  </si>
  <si>
    <t>Биточки куриные с соусом томатным и зеленым горошком, каша гречневая рассыпчатая</t>
  </si>
  <si>
    <t>Кофейный напиток с молоком</t>
  </si>
  <si>
    <t>54-23гн</t>
  </si>
  <si>
    <t>Пельмени с маслом сливочным</t>
  </si>
  <si>
    <t>Чай</t>
  </si>
  <si>
    <t>БОУ СМО "Общеобразовательная школа для обучающихся с ОВЗ"</t>
  </si>
  <si>
    <t>Блины,молоко сгущеное</t>
  </si>
  <si>
    <t>726/471</t>
  </si>
  <si>
    <t>54-28м/245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</si>
</sst>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G158" sqref="G158:I15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71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2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72</v>
      </c>
      <c r="F6" s="40">
        <v>170</v>
      </c>
      <c r="G6" s="40">
        <v>16.43</v>
      </c>
      <c r="H6" s="40">
        <v>14.46</v>
      </c>
      <c r="I6" s="40">
        <v>82.93</v>
      </c>
      <c r="J6" s="40">
        <v>379.44</v>
      </c>
      <c r="K6" s="41" t="s">
        <v>73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0.27</v>
      </c>
      <c r="H8" s="43">
        <v>0.05</v>
      </c>
      <c r="I8" s="43">
        <v>5.75</v>
      </c>
      <c r="J8" s="43">
        <v>22.5</v>
      </c>
      <c r="K8" s="44" t="s">
        <v>42</v>
      </c>
      <c r="L8" s="43"/>
    </row>
    <row r="9" spans="1:12" ht="15">
      <c r="A9" s="23"/>
      <c r="B9" s="15"/>
      <c r="C9" s="11"/>
      <c r="D9" s="7" t="s">
        <v>23</v>
      </c>
      <c r="E9" s="42" t="s">
        <v>46</v>
      </c>
      <c r="F9" s="43">
        <v>30</v>
      </c>
      <c r="G9" s="43">
        <v>2.31</v>
      </c>
      <c r="H9" s="43">
        <v>0.72</v>
      </c>
      <c r="I9" s="43">
        <v>21</v>
      </c>
      <c r="J9" s="43">
        <v>85.2</v>
      </c>
      <c r="K9" s="44">
        <v>18</v>
      </c>
      <c r="L9" s="43"/>
    </row>
    <row r="10" spans="1:12" ht="1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0.4</v>
      </c>
      <c r="H10" s="43">
        <v>0</v>
      </c>
      <c r="I10" s="43">
        <v>10</v>
      </c>
      <c r="J10" s="43">
        <v>26</v>
      </c>
      <c r="K10" s="44">
        <v>403</v>
      </c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19.409999999999997</v>
      </c>
      <c r="H13" s="19">
        <f t="shared" si="0"/>
        <v>15.230000000000002</v>
      </c>
      <c r="I13" s="19">
        <f t="shared" si="0"/>
        <v>119.68</v>
      </c>
      <c r="J13" s="19">
        <f t="shared" si="0"/>
        <v>513.14</v>
      </c>
      <c r="K13" s="25"/>
      <c r="L13" s="19">
        <v>90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3">G13+G23</f>
        <v>19.409999999999997</v>
      </c>
      <c r="H24" s="32">
        <f t="shared" si="3"/>
        <v>15.230000000000002</v>
      </c>
      <c r="I24" s="32">
        <f t="shared" si="3"/>
        <v>119.68</v>
      </c>
      <c r="J24" s="32">
        <f t="shared" si="3"/>
        <v>513.14</v>
      </c>
      <c r="K24" s="32"/>
      <c r="L24" s="32">
        <f t="shared" ref="L24" si="4">L13+L23</f>
        <v>90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240</v>
      </c>
      <c r="G25" s="40">
        <v>17.59</v>
      </c>
      <c r="H25" s="40">
        <v>15.13</v>
      </c>
      <c r="I25" s="40">
        <v>38.04</v>
      </c>
      <c r="J25" s="40">
        <v>323.77999999999997</v>
      </c>
      <c r="K25" s="41" t="s">
        <v>44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2.71</v>
      </c>
      <c r="H27" s="43">
        <v>2.85</v>
      </c>
      <c r="I27" s="43">
        <v>11.74</v>
      </c>
      <c r="J27" s="43">
        <v>86.63</v>
      </c>
      <c r="K27" s="44">
        <v>415</v>
      </c>
      <c r="L27" s="43"/>
    </row>
    <row r="28" spans="1:12" ht="15">
      <c r="A28" s="14"/>
      <c r="B28" s="15"/>
      <c r="C28" s="11"/>
      <c r="D28" s="7" t="s">
        <v>23</v>
      </c>
      <c r="E28" s="42" t="s">
        <v>46</v>
      </c>
      <c r="F28" s="43">
        <v>60</v>
      </c>
      <c r="G28" s="43">
        <v>4.62</v>
      </c>
      <c r="H28" s="43">
        <v>1.44</v>
      </c>
      <c r="I28" s="43">
        <v>42</v>
      </c>
      <c r="J28" s="43">
        <v>170.4</v>
      </c>
      <c r="K28" s="44">
        <v>18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5">SUM(G25:G31)</f>
        <v>24.92</v>
      </c>
      <c r="H32" s="19">
        <f t="shared" ref="H32" si="6">SUM(H25:H31)</f>
        <v>19.420000000000002</v>
      </c>
      <c r="I32" s="19">
        <f t="shared" ref="I32" si="7">SUM(I25:I31)</f>
        <v>91.78</v>
      </c>
      <c r="J32" s="19">
        <f t="shared" ref="J32" si="8">SUM(J25:J31)</f>
        <v>580.80999999999995</v>
      </c>
      <c r="K32" s="25"/>
      <c r="L32" s="19">
        <v>90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3">G32+G42</f>
        <v>24.92</v>
      </c>
      <c r="H43" s="32">
        <f t="shared" ref="H43" si="14">H32+H42</f>
        <v>19.420000000000002</v>
      </c>
      <c r="I43" s="32">
        <f t="shared" ref="I43" si="15">I32+I42</f>
        <v>91.78</v>
      </c>
      <c r="J43" s="32">
        <f t="shared" ref="J43:L43" si="16">J32+J42</f>
        <v>580.80999999999995</v>
      </c>
      <c r="K43" s="32"/>
      <c r="L43" s="32">
        <f t="shared" si="16"/>
        <v>90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200</v>
      </c>
      <c r="G44" s="40">
        <v>18.61</v>
      </c>
      <c r="H44" s="40">
        <v>12.01</v>
      </c>
      <c r="I44" s="40">
        <v>59.16</v>
      </c>
      <c r="J44" s="40">
        <v>283.95999999999998</v>
      </c>
      <c r="K44" s="41">
        <v>229</v>
      </c>
      <c r="L44" s="40"/>
    </row>
    <row r="45" spans="1:12" ht="15">
      <c r="A45" s="23"/>
      <c r="B45" s="15"/>
      <c r="C45" s="11"/>
      <c r="D45" s="6"/>
      <c r="E45" s="42" t="s">
        <v>48</v>
      </c>
      <c r="F45" s="43">
        <v>60</v>
      </c>
      <c r="G45" s="43">
        <v>4.5</v>
      </c>
      <c r="H45" s="43">
        <v>2.02</v>
      </c>
      <c r="I45" s="43">
        <v>22.8</v>
      </c>
      <c r="J45" s="43">
        <v>78.63</v>
      </c>
      <c r="K45" s="44" t="s">
        <v>49</v>
      </c>
      <c r="L45" s="43"/>
    </row>
    <row r="46" spans="1:12" ht="1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0.22</v>
      </c>
      <c r="H46" s="43">
        <v>0.05</v>
      </c>
      <c r="I46" s="43">
        <v>5.57</v>
      </c>
      <c r="J46" s="43">
        <v>20.95</v>
      </c>
      <c r="K46" s="44" t="s">
        <v>51</v>
      </c>
      <c r="L46" s="43"/>
    </row>
    <row r="47" spans="1:12" ht="15">
      <c r="A47" s="23"/>
      <c r="B47" s="15"/>
      <c r="C47" s="11"/>
      <c r="D47" s="7" t="s">
        <v>23</v>
      </c>
      <c r="E47" s="42" t="s">
        <v>46</v>
      </c>
      <c r="F47" s="43">
        <v>40</v>
      </c>
      <c r="G47" s="43">
        <v>3.08</v>
      </c>
      <c r="H47" s="43">
        <v>0.96</v>
      </c>
      <c r="I47" s="43">
        <v>28</v>
      </c>
      <c r="J47" s="43">
        <v>113.6</v>
      </c>
      <c r="K47" s="44">
        <v>18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7">SUM(G44:G50)</f>
        <v>26.409999999999997</v>
      </c>
      <c r="H51" s="19">
        <f t="shared" ref="H51" si="18">SUM(H44:H50)</f>
        <v>15.04</v>
      </c>
      <c r="I51" s="19">
        <f t="shared" ref="I51" si="19">SUM(I44:I50)</f>
        <v>115.53</v>
      </c>
      <c r="J51" s="19">
        <f t="shared" ref="J51" si="20">SUM(J44:J50)</f>
        <v>497.14</v>
      </c>
      <c r="K51" s="25"/>
      <c r="L51" s="19">
        <v>90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500</v>
      </c>
      <c r="G62" s="32">
        <f t="shared" ref="G62" si="25">G51+G61</f>
        <v>26.409999999999997</v>
      </c>
      <c r="H62" s="32">
        <f t="shared" ref="H62" si="26">H51+H61</f>
        <v>15.04</v>
      </c>
      <c r="I62" s="32">
        <f t="shared" ref="I62" si="27">I51+I61</f>
        <v>115.53</v>
      </c>
      <c r="J62" s="32">
        <f t="shared" ref="J62:L62" si="28">J51+J61</f>
        <v>497.14</v>
      </c>
      <c r="K62" s="32"/>
      <c r="L62" s="32">
        <f t="shared" si="28"/>
        <v>90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260</v>
      </c>
      <c r="G63" s="40">
        <v>14.43</v>
      </c>
      <c r="H63" s="40">
        <v>22.81</v>
      </c>
      <c r="I63" s="40">
        <v>19.66</v>
      </c>
      <c r="J63" s="40">
        <v>530.34</v>
      </c>
      <c r="K63" s="41" t="s">
        <v>52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3.69</v>
      </c>
      <c r="H65" s="43">
        <v>3.76</v>
      </c>
      <c r="I65" s="43">
        <v>13.99</v>
      </c>
      <c r="J65" s="43">
        <v>109.91</v>
      </c>
      <c r="K65" s="44" t="s">
        <v>56</v>
      </c>
      <c r="L65" s="43"/>
    </row>
    <row r="66" spans="1:12" ht="15">
      <c r="A66" s="23"/>
      <c r="B66" s="15"/>
      <c r="C66" s="11"/>
      <c r="D66" s="7" t="s">
        <v>23</v>
      </c>
      <c r="E66" s="42" t="s">
        <v>46</v>
      </c>
      <c r="F66" s="43">
        <v>40</v>
      </c>
      <c r="G66" s="43">
        <v>3.08</v>
      </c>
      <c r="H66" s="43">
        <v>0.96</v>
      </c>
      <c r="I66" s="43">
        <v>28</v>
      </c>
      <c r="J66" s="43">
        <v>113.6</v>
      </c>
      <c r="K66" s="44">
        <v>18</v>
      </c>
      <c r="L66" s="43"/>
    </row>
    <row r="67" spans="1:12" ht="15">
      <c r="A67" s="23"/>
      <c r="B67" s="15"/>
      <c r="C67" s="11"/>
      <c r="D67" s="7" t="s">
        <v>24</v>
      </c>
      <c r="E67" s="42" t="s">
        <v>43</v>
      </c>
      <c r="F67" s="43">
        <v>100</v>
      </c>
      <c r="G67" s="43">
        <v>0.4</v>
      </c>
      <c r="H67" s="43">
        <v>0</v>
      </c>
      <c r="I67" s="43">
        <v>10</v>
      </c>
      <c r="J67" s="43">
        <v>26</v>
      </c>
      <c r="K67" s="44">
        <v>403</v>
      </c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29">SUM(G63:G69)</f>
        <v>21.6</v>
      </c>
      <c r="H70" s="19">
        <f t="shared" ref="H70" si="30">SUM(H63:H69)</f>
        <v>27.53</v>
      </c>
      <c r="I70" s="19">
        <f t="shared" ref="I70" si="31">SUM(I63:I69)</f>
        <v>71.650000000000006</v>
      </c>
      <c r="J70" s="19">
        <f t="shared" ref="J70" si="32">SUM(J63:J69)</f>
        <v>779.85</v>
      </c>
      <c r="K70" s="25"/>
      <c r="L70" s="19">
        <v>90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" si="36">SUM(J71:J79)</f>
        <v>0</v>
      </c>
      <c r="K80" s="25"/>
      <c r="L80" s="19"/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600</v>
      </c>
      <c r="G81" s="32">
        <f t="shared" ref="G81" si="37">G70+G80</f>
        <v>21.6</v>
      </c>
      <c r="H81" s="32">
        <f t="shared" ref="H81" si="38">H70+H80</f>
        <v>27.53</v>
      </c>
      <c r="I81" s="32">
        <f t="shared" ref="I81" si="39">I70+I80</f>
        <v>71.650000000000006</v>
      </c>
      <c r="J81" s="32">
        <f t="shared" ref="J81:L81" si="40">J70+J80</f>
        <v>779.85</v>
      </c>
      <c r="K81" s="32"/>
      <c r="L81" s="32">
        <f t="shared" si="40"/>
        <v>90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200</v>
      </c>
      <c r="G82" s="40">
        <v>15.97</v>
      </c>
      <c r="H82" s="40">
        <v>14.17</v>
      </c>
      <c r="I82" s="40">
        <v>23.38</v>
      </c>
      <c r="J82" s="40">
        <v>238.96</v>
      </c>
      <c r="K82" s="41">
        <v>196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0.27</v>
      </c>
      <c r="H84" s="43">
        <v>0.05</v>
      </c>
      <c r="I84" s="43">
        <v>5.75</v>
      </c>
      <c r="J84" s="43">
        <v>22.5</v>
      </c>
      <c r="K84" s="44" t="s">
        <v>42</v>
      </c>
      <c r="L84" s="43"/>
    </row>
    <row r="85" spans="1:12" ht="15">
      <c r="A85" s="23"/>
      <c r="B85" s="15"/>
      <c r="C85" s="11"/>
      <c r="D85" s="7" t="s">
        <v>23</v>
      </c>
      <c r="E85" s="42" t="s">
        <v>46</v>
      </c>
      <c r="F85" s="43">
        <v>40</v>
      </c>
      <c r="G85" s="43">
        <v>3.08</v>
      </c>
      <c r="H85" s="43">
        <v>0.96</v>
      </c>
      <c r="I85" s="43">
        <v>28</v>
      </c>
      <c r="J85" s="43">
        <v>113.6</v>
      </c>
      <c r="K85" s="44">
        <v>18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58</v>
      </c>
      <c r="F87" s="43">
        <v>60</v>
      </c>
      <c r="G87" s="43">
        <v>4.62</v>
      </c>
      <c r="H87" s="43">
        <v>1.74</v>
      </c>
      <c r="I87" s="43">
        <v>40.799999999999997</v>
      </c>
      <c r="J87" s="43">
        <v>180</v>
      </c>
      <c r="K87" s="44">
        <v>21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1">SUM(G82:G88)</f>
        <v>23.94</v>
      </c>
      <c r="H89" s="19">
        <f t="shared" ref="H89" si="42">SUM(H82:H88)</f>
        <v>16.919999999999998</v>
      </c>
      <c r="I89" s="19">
        <f t="shared" ref="I89" si="43">SUM(I82:I88)</f>
        <v>97.929999999999993</v>
      </c>
      <c r="J89" s="19">
        <f t="shared" ref="J89" si="44">SUM(J82:J88)</f>
        <v>555.06000000000006</v>
      </c>
      <c r="K89" s="25"/>
      <c r="L89" s="19">
        <v>90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" si="48">SUM(J90:J98)</f>
        <v>0</v>
      </c>
      <c r="K99" s="25"/>
      <c r="L99" s="19"/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500</v>
      </c>
      <c r="G100" s="32">
        <f t="shared" ref="G100" si="49">G89+G99</f>
        <v>23.94</v>
      </c>
      <c r="H100" s="32">
        <f t="shared" ref="H100" si="50">H89+H99</f>
        <v>16.919999999999998</v>
      </c>
      <c r="I100" s="32">
        <f t="shared" ref="I100" si="51">I89+I99</f>
        <v>97.929999999999993</v>
      </c>
      <c r="J100" s="32">
        <f t="shared" ref="J100:L100" si="52">J89+J99</f>
        <v>555.06000000000006</v>
      </c>
      <c r="K100" s="32"/>
      <c r="L100" s="32">
        <f t="shared" si="52"/>
        <v>90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200</v>
      </c>
      <c r="G101" s="40">
        <v>4.84</v>
      </c>
      <c r="H101" s="40">
        <v>10.56</v>
      </c>
      <c r="I101" s="40">
        <v>23.73</v>
      </c>
      <c r="J101" s="40">
        <v>198.52</v>
      </c>
      <c r="K101" s="41">
        <v>226</v>
      </c>
      <c r="L101" s="40"/>
    </row>
    <row r="102" spans="1:12" ht="15">
      <c r="A102" s="23"/>
      <c r="B102" s="15"/>
      <c r="C102" s="11"/>
      <c r="D102" s="6"/>
      <c r="E102" s="42" t="s">
        <v>60</v>
      </c>
      <c r="F102" s="43">
        <v>60</v>
      </c>
      <c r="G102" s="43">
        <v>6.18</v>
      </c>
      <c r="H102" s="43">
        <v>2.94</v>
      </c>
      <c r="I102" s="43">
        <v>36</v>
      </c>
      <c r="J102" s="43">
        <v>195</v>
      </c>
      <c r="K102" s="44" t="s">
        <v>61</v>
      </c>
      <c r="L102" s="43"/>
    </row>
    <row r="103" spans="1:12" ht="15">
      <c r="A103" s="23"/>
      <c r="B103" s="15"/>
      <c r="C103" s="11"/>
      <c r="D103" s="7" t="s">
        <v>22</v>
      </c>
      <c r="E103" s="42" t="s">
        <v>62</v>
      </c>
      <c r="F103" s="43">
        <v>200</v>
      </c>
      <c r="G103" s="43">
        <v>3.42</v>
      </c>
      <c r="H103" s="43">
        <v>3.5</v>
      </c>
      <c r="I103" s="43">
        <v>11.54</v>
      </c>
      <c r="J103" s="43">
        <v>91.3</v>
      </c>
      <c r="K103" s="44">
        <v>418</v>
      </c>
      <c r="L103" s="43"/>
    </row>
    <row r="104" spans="1:12" ht="15">
      <c r="A104" s="23"/>
      <c r="B104" s="15"/>
      <c r="C104" s="11"/>
      <c r="D104" s="7" t="s">
        <v>23</v>
      </c>
      <c r="E104" s="42" t="s">
        <v>46</v>
      </c>
      <c r="F104" s="43">
        <v>40</v>
      </c>
      <c r="G104" s="43">
        <v>3.08</v>
      </c>
      <c r="H104" s="43">
        <v>0.96</v>
      </c>
      <c r="I104" s="43">
        <v>28</v>
      </c>
      <c r="J104" s="43">
        <v>113.6</v>
      </c>
      <c r="K104" s="44">
        <v>18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3">SUM(G101:G107)</f>
        <v>17.52</v>
      </c>
      <c r="H108" s="19">
        <f t="shared" si="53"/>
        <v>17.96</v>
      </c>
      <c r="I108" s="19">
        <f t="shared" si="53"/>
        <v>99.27000000000001</v>
      </c>
      <c r="J108" s="19">
        <f t="shared" si="53"/>
        <v>598.41999999999996</v>
      </c>
      <c r="K108" s="25"/>
      <c r="L108" s="19">
        <v>90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500</v>
      </c>
      <c r="G119" s="32">
        <f t="shared" ref="G119" si="56">G108+G118</f>
        <v>17.52</v>
      </c>
      <c r="H119" s="32">
        <f t="shared" ref="H119" si="57">H108+H118</f>
        <v>17.96</v>
      </c>
      <c r="I119" s="32">
        <f t="shared" ref="I119" si="58">I108+I118</f>
        <v>99.27000000000001</v>
      </c>
      <c r="J119" s="32">
        <f t="shared" ref="J119:L119" si="59">J108+J118</f>
        <v>598.41999999999996</v>
      </c>
      <c r="K119" s="32"/>
      <c r="L119" s="32">
        <f t="shared" si="59"/>
        <v>90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200</v>
      </c>
      <c r="G120" s="40">
        <v>9.75</v>
      </c>
      <c r="H120" s="40">
        <v>13.18</v>
      </c>
      <c r="I120" s="40">
        <v>15.29</v>
      </c>
      <c r="J120" s="40">
        <v>210.11</v>
      </c>
      <c r="K120" s="41">
        <v>239</v>
      </c>
      <c r="L120" s="40"/>
    </row>
    <row r="121" spans="1:12" ht="15">
      <c r="A121" s="14"/>
      <c r="B121" s="15"/>
      <c r="C121" s="11"/>
      <c r="D121" s="6"/>
      <c r="E121" s="42" t="s">
        <v>64</v>
      </c>
      <c r="F121" s="43">
        <v>40</v>
      </c>
      <c r="G121" s="43">
        <v>3.08</v>
      </c>
      <c r="H121" s="43">
        <v>1.1599999999999999</v>
      </c>
      <c r="I121" s="43">
        <v>27.2</v>
      </c>
      <c r="J121" s="43">
        <v>120</v>
      </c>
      <c r="K121" s="44">
        <v>9</v>
      </c>
      <c r="L121" s="43"/>
    </row>
    <row r="122" spans="1:12" ht="15">
      <c r="A122" s="14"/>
      <c r="B122" s="15"/>
      <c r="C122" s="11"/>
      <c r="D122" s="7" t="s">
        <v>22</v>
      </c>
      <c r="E122" s="42" t="s">
        <v>45</v>
      </c>
      <c r="F122" s="43">
        <v>200</v>
      </c>
      <c r="G122" s="43">
        <v>2.71</v>
      </c>
      <c r="H122" s="43">
        <v>2.85</v>
      </c>
      <c r="I122" s="43">
        <v>11.74</v>
      </c>
      <c r="J122" s="43">
        <v>86.63</v>
      </c>
      <c r="K122" s="44">
        <v>415</v>
      </c>
      <c r="L122" s="43"/>
    </row>
    <row r="123" spans="1:12" ht="15">
      <c r="A123" s="14"/>
      <c r="B123" s="15"/>
      <c r="C123" s="11"/>
      <c r="D123" s="7" t="s">
        <v>23</v>
      </c>
      <c r="E123" s="42" t="s">
        <v>46</v>
      </c>
      <c r="F123" s="43">
        <v>60</v>
      </c>
      <c r="G123" s="43">
        <v>4.62</v>
      </c>
      <c r="H123" s="43">
        <v>1.44</v>
      </c>
      <c r="I123" s="43">
        <v>42</v>
      </c>
      <c r="J123" s="43">
        <v>170.4</v>
      </c>
      <c r="K123" s="44">
        <v>18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0">SUM(G120:G126)</f>
        <v>20.16</v>
      </c>
      <c r="H127" s="19">
        <f t="shared" si="60"/>
        <v>18.630000000000003</v>
      </c>
      <c r="I127" s="19">
        <f t="shared" si="60"/>
        <v>96.22999999999999</v>
      </c>
      <c r="J127" s="19">
        <f t="shared" si="60"/>
        <v>587.14</v>
      </c>
      <c r="K127" s="25"/>
      <c r="L127" s="19">
        <v>90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1">SUM(G128:G136)</f>
        <v>0</v>
      </c>
      <c r="H137" s="19">
        <f t="shared" si="61"/>
        <v>0</v>
      </c>
      <c r="I137" s="19">
        <f t="shared" si="61"/>
        <v>0</v>
      </c>
      <c r="J137" s="19">
        <f t="shared" si="61"/>
        <v>0</v>
      </c>
      <c r="K137" s="25"/>
      <c r="L137" s="19">
        <f t="shared" ref="L137" si="62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3">G127+G137</f>
        <v>20.16</v>
      </c>
      <c r="H138" s="32">
        <f t="shared" ref="H138" si="64">H127+H137</f>
        <v>18.630000000000003</v>
      </c>
      <c r="I138" s="32">
        <f t="shared" ref="I138" si="65">I127+I137</f>
        <v>96.22999999999999</v>
      </c>
      <c r="J138" s="32">
        <f t="shared" ref="J138:L138" si="66">J127+J137</f>
        <v>587.14</v>
      </c>
      <c r="K138" s="32"/>
      <c r="L138" s="32">
        <f t="shared" si="66"/>
        <v>90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>
        <v>200</v>
      </c>
      <c r="G139" s="40">
        <v>4.4800000000000004</v>
      </c>
      <c r="H139" s="40">
        <v>5.12</v>
      </c>
      <c r="I139" s="40">
        <v>10.4</v>
      </c>
      <c r="J139" s="40">
        <v>332.2</v>
      </c>
      <c r="K139" s="41">
        <v>199</v>
      </c>
      <c r="L139" s="40"/>
    </row>
    <row r="140" spans="1:12" ht="15">
      <c r="A140" s="23"/>
      <c r="B140" s="15"/>
      <c r="C140" s="11"/>
      <c r="D140" s="6"/>
      <c r="E140" s="42" t="s">
        <v>64</v>
      </c>
      <c r="F140" s="43">
        <v>40</v>
      </c>
      <c r="G140" s="43">
        <v>3.08</v>
      </c>
      <c r="H140" s="43">
        <v>1.1599999999999999</v>
      </c>
      <c r="I140" s="43">
        <v>27.2</v>
      </c>
      <c r="J140" s="43">
        <v>98</v>
      </c>
      <c r="K140" s="44">
        <v>590</v>
      </c>
      <c r="L140" s="43"/>
    </row>
    <row r="141" spans="1:12" ht="1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0.27</v>
      </c>
      <c r="H141" s="43">
        <v>0.05</v>
      </c>
      <c r="I141" s="43">
        <v>5.75</v>
      </c>
      <c r="J141" s="43">
        <v>22.5</v>
      </c>
      <c r="K141" s="44" t="s">
        <v>42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46</v>
      </c>
      <c r="F142" s="43">
        <v>60</v>
      </c>
      <c r="G142" s="43">
        <v>4.62</v>
      </c>
      <c r="H142" s="43">
        <v>1.44</v>
      </c>
      <c r="I142" s="43">
        <v>42</v>
      </c>
      <c r="J142" s="43">
        <v>170.4</v>
      </c>
      <c r="K142" s="44">
        <v>18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7">SUM(G139:G145)</f>
        <v>12.45</v>
      </c>
      <c r="H146" s="19">
        <f t="shared" si="67"/>
        <v>7.77</v>
      </c>
      <c r="I146" s="19">
        <f t="shared" si="67"/>
        <v>85.35</v>
      </c>
      <c r="J146" s="19">
        <f t="shared" si="67"/>
        <v>623.1</v>
      </c>
      <c r="K146" s="25"/>
      <c r="L146" s="19">
        <v>90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500</v>
      </c>
      <c r="G157" s="32">
        <f t="shared" ref="G157" si="70">G146+G156</f>
        <v>12.45</v>
      </c>
      <c r="H157" s="32">
        <f t="shared" ref="H157" si="71">H146+H156</f>
        <v>7.77</v>
      </c>
      <c r="I157" s="32">
        <f t="shared" ref="I157" si="72">I146+I156</f>
        <v>85.35</v>
      </c>
      <c r="J157" s="32">
        <f t="shared" ref="J157:L157" si="73">J146+J156</f>
        <v>623.1</v>
      </c>
      <c r="K157" s="32"/>
      <c r="L157" s="32">
        <f t="shared" si="73"/>
        <v>90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57">
        <v>300</v>
      </c>
      <c r="G158" s="57">
        <v>20.89</v>
      </c>
      <c r="H158" s="57">
        <v>4.87</v>
      </c>
      <c r="I158" s="57">
        <v>88.73</v>
      </c>
      <c r="J158" s="57">
        <v>376.86</v>
      </c>
      <c r="K158" s="58" t="s">
        <v>74</v>
      </c>
      <c r="L158" s="40"/>
    </row>
    <row r="159" spans="1:12" ht="15">
      <c r="A159" s="23"/>
      <c r="B159" s="15"/>
      <c r="C159" s="11"/>
      <c r="D159" s="6"/>
      <c r="E159" s="42"/>
      <c r="F159" s="59"/>
      <c r="G159" s="59"/>
      <c r="H159" s="59"/>
      <c r="I159" s="59"/>
      <c r="J159" s="59"/>
      <c r="K159" s="60"/>
      <c r="L159" s="43"/>
    </row>
    <row r="160" spans="1:12" ht="15">
      <c r="A160" s="23"/>
      <c r="B160" s="15"/>
      <c r="C160" s="11"/>
      <c r="D160" s="7" t="s">
        <v>22</v>
      </c>
      <c r="E160" s="42" t="s">
        <v>67</v>
      </c>
      <c r="F160" s="59">
        <v>200</v>
      </c>
      <c r="G160" s="59">
        <v>3.42</v>
      </c>
      <c r="H160" s="59">
        <v>3.5</v>
      </c>
      <c r="I160" s="59">
        <v>12.33</v>
      </c>
      <c r="J160" s="59">
        <v>94.25</v>
      </c>
      <c r="K160" s="60" t="s">
        <v>68</v>
      </c>
      <c r="L160" s="43"/>
    </row>
    <row r="161" spans="1:12" ht="15">
      <c r="A161" s="23"/>
      <c r="B161" s="15"/>
      <c r="C161" s="11"/>
      <c r="D161" s="7" t="s">
        <v>23</v>
      </c>
      <c r="E161" s="42" t="s">
        <v>46</v>
      </c>
      <c r="F161" s="59">
        <v>40</v>
      </c>
      <c r="G161" s="59">
        <v>3.08</v>
      </c>
      <c r="H161" s="59">
        <v>0.96</v>
      </c>
      <c r="I161" s="59">
        <v>28</v>
      </c>
      <c r="J161" s="59">
        <v>113.6</v>
      </c>
      <c r="K161" s="60">
        <v>18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4">SUM(G158:G164)</f>
        <v>27.39</v>
      </c>
      <c r="H165" s="19">
        <f t="shared" si="74"/>
        <v>9.3300000000000018</v>
      </c>
      <c r="I165" s="19">
        <f t="shared" si="74"/>
        <v>129.06</v>
      </c>
      <c r="J165" s="19">
        <f t="shared" si="74"/>
        <v>584.71</v>
      </c>
      <c r="K165" s="25"/>
      <c r="L165" s="19">
        <v>90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5">SUM(G166:G174)</f>
        <v>0</v>
      </c>
      <c r="H175" s="19">
        <f t="shared" si="75"/>
        <v>0</v>
      </c>
      <c r="I175" s="19">
        <f t="shared" si="75"/>
        <v>0</v>
      </c>
      <c r="J175" s="19">
        <f t="shared" si="75"/>
        <v>0</v>
      </c>
      <c r="K175" s="25"/>
      <c r="L175" s="19">
        <f t="shared" ref="L175" si="76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540</v>
      </c>
      <c r="G176" s="32">
        <f t="shared" ref="G176" si="77">G165+G175</f>
        <v>27.39</v>
      </c>
      <c r="H176" s="32">
        <f t="shared" ref="H176" si="78">H165+H175</f>
        <v>9.3300000000000018</v>
      </c>
      <c r="I176" s="32">
        <f t="shared" ref="I176" si="79">I165+I175</f>
        <v>129.06</v>
      </c>
      <c r="J176" s="32">
        <f t="shared" ref="J176:L176" si="80">J165+J175</f>
        <v>584.71</v>
      </c>
      <c r="K176" s="32"/>
      <c r="L176" s="32">
        <f t="shared" si="80"/>
        <v>90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180</v>
      </c>
      <c r="G177" s="40">
        <v>26.06</v>
      </c>
      <c r="H177" s="40">
        <v>31.13</v>
      </c>
      <c r="I177" s="40">
        <v>40.049999999999997</v>
      </c>
      <c r="J177" s="40">
        <v>437.4</v>
      </c>
      <c r="K177" s="41">
        <v>504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70</v>
      </c>
      <c r="F179" s="43">
        <v>200</v>
      </c>
      <c r="G179" s="43">
        <v>0.22</v>
      </c>
      <c r="H179" s="43">
        <v>0.05</v>
      </c>
      <c r="I179" s="43">
        <v>5.57</v>
      </c>
      <c r="J179" s="43">
        <v>20.95</v>
      </c>
      <c r="K179" s="44">
        <v>420</v>
      </c>
      <c r="L179" s="43"/>
    </row>
    <row r="180" spans="1:12" ht="15">
      <c r="A180" s="23"/>
      <c r="B180" s="15"/>
      <c r="C180" s="11"/>
      <c r="D180" s="7" t="s">
        <v>23</v>
      </c>
      <c r="E180" s="42" t="s">
        <v>46</v>
      </c>
      <c r="F180" s="43">
        <v>20</v>
      </c>
      <c r="G180" s="43">
        <v>1.54</v>
      </c>
      <c r="H180" s="43">
        <v>0.48</v>
      </c>
      <c r="I180" s="43">
        <v>14</v>
      </c>
      <c r="J180" s="43">
        <v>56.8</v>
      </c>
      <c r="K180" s="44">
        <v>18</v>
      </c>
      <c r="L180" s="43"/>
    </row>
    <row r="181" spans="1:12" ht="15">
      <c r="A181" s="23"/>
      <c r="B181" s="15"/>
      <c r="C181" s="11"/>
      <c r="D181" s="7" t="s">
        <v>24</v>
      </c>
      <c r="E181" s="42" t="s">
        <v>43</v>
      </c>
      <c r="F181" s="43">
        <v>100</v>
      </c>
      <c r="G181" s="43">
        <v>0.4</v>
      </c>
      <c r="H181" s="43">
        <v>0</v>
      </c>
      <c r="I181" s="43">
        <v>10</v>
      </c>
      <c r="J181" s="43">
        <v>26</v>
      </c>
      <c r="K181" s="44">
        <v>403</v>
      </c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1">SUM(G177:G183)</f>
        <v>28.219999999999995</v>
      </c>
      <c r="H184" s="19">
        <f t="shared" si="81"/>
        <v>31.66</v>
      </c>
      <c r="I184" s="19">
        <f t="shared" si="81"/>
        <v>69.62</v>
      </c>
      <c r="J184" s="19">
        <f t="shared" si="81"/>
        <v>541.15</v>
      </c>
      <c r="K184" s="25"/>
      <c r="L184" s="19">
        <v>90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2">SUM(G185:G193)</f>
        <v>0</v>
      </c>
      <c r="H194" s="19">
        <f t="shared" si="82"/>
        <v>0</v>
      </c>
      <c r="I194" s="19">
        <f t="shared" si="82"/>
        <v>0</v>
      </c>
      <c r="J194" s="19">
        <f t="shared" si="82"/>
        <v>0</v>
      </c>
      <c r="K194" s="25"/>
      <c r="L194" s="19">
        <f t="shared" ref="L194" si="83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 t="shared" ref="G195" si="84">G184+G194</f>
        <v>28.219999999999995</v>
      </c>
      <c r="H195" s="32">
        <f t="shared" ref="H195" si="85">H184+H194</f>
        <v>31.66</v>
      </c>
      <c r="I195" s="32">
        <f t="shared" ref="I195" si="86">I184+I194</f>
        <v>69.62</v>
      </c>
      <c r="J195" s="32">
        <f t="shared" ref="J195:L195" si="87">J184+J194</f>
        <v>541.15</v>
      </c>
      <c r="K195" s="32"/>
      <c r="L195" s="32">
        <f t="shared" si="87"/>
        <v>90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514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22.202000000000002</v>
      </c>
      <c r="H196" s="34">
        <f t="shared" si="88"/>
        <v>17.949000000000002</v>
      </c>
      <c r="I196" s="34">
        <f t="shared" si="88"/>
        <v>97.61</v>
      </c>
      <c r="J196" s="34">
        <f t="shared" si="88"/>
        <v>586.05199999999991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90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 2</cp:lastModifiedBy>
  <dcterms:created xsi:type="dcterms:W3CDTF">2022-05-16T14:23:56Z</dcterms:created>
  <dcterms:modified xsi:type="dcterms:W3CDTF">2025-02-12T10:09:33Z</dcterms:modified>
</cp:coreProperties>
</file>